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<sst xmlns="http://schemas.openxmlformats.org/spreadsheetml/2006/main" count="111" uniqueCount="99">
  <si>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</si>
  <si>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</si>
  <si>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</si>
  <si>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</si>
  <si>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</si>
  <si>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</si>
  <si>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</si>
  <si>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</si>
  <si>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</si>
  <si>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</si>
  <si>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</si>
  <si>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</si>
  <si>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</si>
  <si>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</si>
  <si>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</si>
  <si>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</si>
  <si>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</si>
  <si>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</si>
  <si>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</si>
  <si>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</si>
  <si>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</si>
  <si>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</si>
  <si>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</si>
  <si>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</si>
  <si>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</si>
  <si>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</si>
  <si>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</si>
  <si>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</si>
  <si>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</si>
  <si>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</si>
  <si>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</si>
  <si>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</si>
  <si>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</si>
  <si>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</si>
  <si>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</si>
  <si>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</si>
  <si>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</si>
  <si>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</si>
  <si>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</si>
  <si>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</si>
  <si>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</si>
  <si>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</si>
  <si>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</si>
  <si>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</si>
  <si>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</si>
  <si>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</si>
  <si>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Общестроительные работы</t>
  </si>
  <si>
    <t>62-35-2</t>
  </si>
  <si>
    <t>Окраска масляными составами ранее окрашенных металлических решеток и оград без рельефа за 2 раза</t>
  </si>
  <si>
    <t>14.15
 [100 м2]</t>
  </si>
  <si>
    <t xml:space="preserve">        2612,86
        2190,20</t>
  </si>
  <si>
    <t>62-32-2</t>
  </si>
  <si>
    <t>Окраска масляными составами ранее окрашенных поверхностей труб стальных за 2 раза</t>
  </si>
  <si>
    <t>8.88
 [100 м2]</t>
  </si>
  <si>
    <t xml:space="preserve">        2702,03
        2048,05</t>
  </si>
  <si>
    <t>Итого прямые затраты</t>
  </si>
  <si>
    <t>Итого с учетом поправочных коэффициентов</t>
  </si>
  <si>
    <t>Итого с учетом поправки на зарплату</t>
  </si>
  <si>
    <t>Итого с поправкой на условия производства</t>
  </si>
  <si>
    <t>Итого по разделу</t>
  </si>
  <si>
    <t>Накладные расходы [Н43=84% по поз.1-2]</t>
  </si>
  <si>
    <t>Итого с учетом накладных расходов</t>
  </si>
  <si>
    <t>Сметная прибыль [Н49=50% по поз.1-2]</t>
  </si>
  <si>
    <t>Всего по разделу</t>
  </si>
  <si>
    <t>Нормативная трудоемкость по разделу</t>
  </si>
  <si>
    <t>Сметная зарплата по разделу</t>
  </si>
  <si>
    <t>Итого</t>
  </si>
  <si>
    <t>Накладные расходы</t>
  </si>
  <si>
    <t>Сметная прибыль</t>
  </si>
  <si>
    <t>В том числе, строительные работы (ремонтно-строительные)</t>
  </si>
  <si>
    <t>Нормативная трудоемкость</t>
  </si>
  <si>
    <t>Сметная зарплата</t>
  </si>
  <si>
    <t>Итого по главам 1-5</t>
  </si>
  <si>
    <t>Протокол</t>
  </si>
  <si>
    <t>Всего по смете</t>
  </si>
  <si>
    <t>Средства на покрытие затрат по уплате НДС 18%</t>
  </si>
  <si>
    <t>Всего с НДС</t>
  </si>
  <si>
    <t>локальный сметный расчет</t>
  </si>
  <si>
    <t>Объект: Муниципальное бюджетное общеобразовательное учреждение "Средняя общеобразовательная школа №5"</t>
  </si>
  <si>
    <t>Ремонт ограждения спортивной площадки</t>
  </si>
  <si>
    <t>Основание: Дефектная ведомость</t>
  </si>
  <si>
    <t>Составлена в ценах на 2 квартал 2013 г.</t>
  </si>
  <si>
    <t>Индекс СМР 3.62</t>
  </si>
  <si>
    <t>К-т оптимизации К=0,92265479797</t>
  </si>
  <si>
    <t>Обоснование начальной (максимальной) цены гражданско-правового договора</t>
  </si>
  <si>
    <t>Ссылка на нормативные акты</t>
  </si>
  <si>
    <t>Сметная стоимость определяется на основании следующих нормативных актов:</t>
  </si>
  <si>
    <t>Приложение к приказу от 08.07.2013 г. №47 Региональной службы по тарифам автономного округа "Индексы к полной стоимости строительно-монтажных работ к уровню цен, предусмотренных сметно-нормативной базой 2001 г.</t>
  </si>
  <si>
    <t>МДС 81-35 2004;</t>
  </si>
  <si>
    <t>МДС 81-33 2004;</t>
  </si>
  <si>
    <t>МДС 81-25 2004;</t>
  </si>
  <si>
    <t>Директор</t>
  </si>
  <si>
    <t>С.Н.Дюльдина</t>
  </si>
  <si>
    <t>Сметная  стоимость в текущих ценах с НДС 18%</t>
  </si>
  <si>
    <t xml:space="preserve">500,000 тыс. руб. </t>
  </si>
  <si>
    <t>Средства на оплату труда</t>
  </si>
  <si>
    <t>49,178 тыс. руб</t>
  </si>
  <si>
    <t>Сметная трудоемкость</t>
  </si>
  <si>
    <t>1856,06 чел/час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</si>
</sst>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Alignment="1">
      <alignment horizontal="center" vertical="top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1">
      <selection activeCell="D18" sqref="D18:E18"/>
    </sheetView>
  </sheetViews>
  <sheetFormatPr defaultColWidth="10.33203125" defaultRowHeight="11.25"/>
  <cols>
    <col min="1" max="1" width="6.5" style="0" customWidth="1"/>
    <col min="2" max="2" width="13.83203125" style="0" customWidth="1"/>
    <col min="3" max="3" width="27.66015625" style="0" customWidth="1"/>
    <col min="4" max="4" width="10.33203125" style="0" customWidth="1"/>
    <col min="5" max="5" width="12" style="0" customWidth="1"/>
    <col min="6" max="6" width="12.33203125" style="0" customWidth="1"/>
    <col min="7" max="7" width="12.5" style="0" customWidth="1"/>
    <col min="8" max="8" width="15.66015625" style="0" customWidth="1"/>
    <col min="9" max="10" width="15" style="0" customWidth="1"/>
    <col min="11" max="11" width="14.5" style="0" customWidth="1"/>
    <col min="12" max="12" width="12.5" style="0" customWidth="1"/>
    <col min="13" max="13" width="13.5" style="0" customWidth="1"/>
  </cols>
  <sheetData>
    <row r="1" spans="1:13" s="1" customFormat="1" ht="19.5" customHeight="1">
      <c r="A1" s="46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1.25">
      <c r="A2" s="2"/>
      <c r="B2" s="50"/>
      <c r="C2" s="50"/>
      <c r="D2" s="50"/>
      <c r="K2" s="51"/>
      <c r="L2" s="51"/>
      <c r="M2" s="51"/>
    </row>
    <row r="3" spans="1:13" ht="11.25" customHeight="1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1.25" customHeight="1">
      <c r="A4" s="48" t="s">
        <v>86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1.25" customHeight="1">
      <c r="A5" s="48" t="s">
        <v>88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  <c r="M5" s="3"/>
    </row>
    <row r="6" spans="1:13" ht="11.25" customHeight="1">
      <c r="A6" s="48" t="s">
        <v>89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3"/>
      <c r="M6" s="3"/>
    </row>
    <row r="7" spans="1:13" ht="11.25" customHeight="1">
      <c r="A7" s="48" t="s">
        <v>90</v>
      </c>
      <c r="B7" s="48"/>
      <c r="C7" s="48"/>
      <c r="D7" s="48"/>
      <c r="E7" s="48"/>
      <c r="F7" s="48"/>
      <c r="G7" s="48"/>
      <c r="H7" s="48"/>
      <c r="I7" s="48"/>
      <c r="J7" s="3"/>
      <c r="K7" s="3"/>
      <c r="L7" s="3"/>
      <c r="M7" s="3"/>
    </row>
    <row r="8" spans="1:13" ht="11.25" customHeight="1">
      <c r="A8" s="48" t="s">
        <v>87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1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1.25" customHeight="1">
      <c r="A10" s="53" t="s">
        <v>78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1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1.25" customHeight="1">
      <c r="A12" s="58" t="s">
        <v>77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1.25" customHeight="1">
      <c r="A13" s="53" t="s">
        <v>79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1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1.25" customHeight="1">
      <c r="A15" s="48" t="s">
        <v>80</v>
      </c>
      <c r="B15" s="48"/>
      <c r="C15" s="48"/>
      <c r="D15" s="48"/>
      <c r="E15" s="48"/>
      <c r="F15" s="48"/>
      <c r="G15" s="48"/>
      <c r="H15" s="48"/>
      <c r="I15" s="45"/>
      <c r="J15" s="45"/>
      <c r="K15" s="45"/>
      <c r="L15" s="45"/>
      <c r="M15" s="45"/>
    </row>
    <row r="16" spans="1:13" ht="11.25" customHeight="1">
      <c r="A16" s="66" t="s">
        <v>93</v>
      </c>
      <c r="B16" s="66"/>
      <c r="C16" s="66"/>
      <c r="D16" s="1" t="s">
        <v>94</v>
      </c>
      <c r="E16" s="1"/>
      <c r="J16" s="4"/>
      <c r="L16" s="5"/>
      <c r="M16" s="2"/>
    </row>
    <row r="17" spans="1:13" ht="11.25" customHeight="1">
      <c r="A17" s="65" t="s">
        <v>95</v>
      </c>
      <c r="B17" s="65"/>
      <c r="C17" s="65"/>
      <c r="D17" t="s">
        <v>96</v>
      </c>
      <c r="J17" s="4"/>
      <c r="L17" s="5"/>
      <c r="M17" s="2"/>
    </row>
    <row r="18" spans="1:13" ht="11.25" customHeight="1">
      <c r="A18" s="65" t="s">
        <v>97</v>
      </c>
      <c r="B18" s="65"/>
      <c r="C18" s="65"/>
      <c r="D18" s="65" t="s">
        <v>98</v>
      </c>
      <c r="E18" s="65"/>
      <c r="J18" s="4"/>
      <c r="L18" s="5"/>
      <c r="M18" s="2"/>
    </row>
    <row r="19" spans="10:13" ht="11.25" customHeight="1">
      <c r="J19" s="4"/>
      <c r="L19" s="5"/>
      <c r="M19" s="2"/>
    </row>
    <row r="20" spans="1:13" ht="11.25" customHeight="1">
      <c r="A20" s="65" t="s">
        <v>81</v>
      </c>
      <c r="B20" s="65"/>
      <c r="C20" s="65"/>
      <c r="D20" s="3"/>
      <c r="E20" s="3"/>
      <c r="F20" s="3"/>
      <c r="G20" s="3"/>
      <c r="H20" s="3"/>
      <c r="I20" s="34"/>
      <c r="J20" s="34"/>
      <c r="L20" s="7"/>
      <c r="M20" s="1"/>
    </row>
    <row r="21" spans="9:12" ht="12" customHeight="1" thickBot="1">
      <c r="I21" s="67"/>
      <c r="J21" s="67"/>
      <c r="L21" s="5"/>
    </row>
    <row r="22" spans="1:13" ht="11.25" customHeight="1" thickBot="1">
      <c r="A22" s="8"/>
      <c r="B22" s="9"/>
      <c r="C22" s="43"/>
      <c r="D22" s="9"/>
      <c r="E22" s="60" t="s">
        <v>1</v>
      </c>
      <c r="F22" s="61"/>
      <c r="G22" s="62"/>
      <c r="H22" s="11" t="s">
        <v>2</v>
      </c>
      <c r="I22" s="11"/>
      <c r="J22" s="11"/>
      <c r="K22" s="10"/>
      <c r="L22" s="12" t="s">
        <v>3</v>
      </c>
      <c r="M22" s="13"/>
    </row>
    <row r="23" spans="1:13" ht="11.25">
      <c r="A23" s="14" t="s">
        <v>4</v>
      </c>
      <c r="B23" s="15" t="s">
        <v>5</v>
      </c>
      <c r="C23" s="15" t="s">
        <v>6</v>
      </c>
      <c r="D23" s="15" t="s">
        <v>7</v>
      </c>
      <c r="E23" s="56" t="s">
        <v>8</v>
      </c>
      <c r="F23" s="15" t="s">
        <v>9</v>
      </c>
      <c r="G23" s="17"/>
      <c r="H23" s="17"/>
      <c r="I23" s="15" t="s">
        <v>10</v>
      </c>
      <c r="J23" s="15" t="s">
        <v>9</v>
      </c>
      <c r="K23" s="17"/>
      <c r="L23" s="18" t="s">
        <v>11</v>
      </c>
      <c r="M23" s="19"/>
    </row>
    <row r="24" spans="1:13" ht="12" thickBot="1">
      <c r="A24" s="20"/>
      <c r="B24" s="15" t="s">
        <v>12</v>
      </c>
      <c r="C24" s="15" t="s">
        <v>13</v>
      </c>
      <c r="D24" s="16"/>
      <c r="E24" s="57"/>
      <c r="F24" s="16" t="s">
        <v>14</v>
      </c>
      <c r="G24" s="21" t="s">
        <v>15</v>
      </c>
      <c r="H24" s="17"/>
      <c r="I24" s="15" t="s">
        <v>16</v>
      </c>
      <c r="J24" s="16" t="s">
        <v>14</v>
      </c>
      <c r="K24" s="21" t="s">
        <v>15</v>
      </c>
      <c r="L24" s="22" t="s">
        <v>17</v>
      </c>
      <c r="M24" s="19"/>
    </row>
    <row r="25" spans="1:13" ht="12" thickBot="1">
      <c r="A25" s="14" t="s">
        <v>18</v>
      </c>
      <c r="B25" s="15" t="s">
        <v>19</v>
      </c>
      <c r="C25" s="15"/>
      <c r="D25" s="15"/>
      <c r="E25" s="17" t="s">
        <v>20</v>
      </c>
      <c r="F25" s="15" t="s">
        <v>21</v>
      </c>
      <c r="G25" s="23" t="s">
        <v>22</v>
      </c>
      <c r="H25" s="15" t="s">
        <v>8</v>
      </c>
      <c r="I25" s="15" t="s">
        <v>23</v>
      </c>
      <c r="J25" s="15" t="s">
        <v>21</v>
      </c>
      <c r="K25" s="23" t="s">
        <v>22</v>
      </c>
      <c r="L25" s="24" t="s">
        <v>24</v>
      </c>
      <c r="M25" s="25"/>
    </row>
    <row r="26" spans="1:13" ht="11.25">
      <c r="A26" s="20"/>
      <c r="B26" s="17"/>
      <c r="C26" s="17"/>
      <c r="D26" s="23" t="s">
        <v>25</v>
      </c>
      <c r="E26" s="15" t="s">
        <v>26</v>
      </c>
      <c r="F26" s="15" t="s">
        <v>26</v>
      </c>
      <c r="G26" s="23" t="s">
        <v>27</v>
      </c>
      <c r="H26" s="17"/>
      <c r="I26" s="15" t="s">
        <v>28</v>
      </c>
      <c r="J26" s="15" t="s">
        <v>26</v>
      </c>
      <c r="K26" s="23" t="s">
        <v>27</v>
      </c>
      <c r="L26" s="24" t="s">
        <v>29</v>
      </c>
      <c r="M26" s="25"/>
    </row>
    <row r="27" spans="1:13" ht="11.25">
      <c r="A27" s="26"/>
      <c r="B27" s="27"/>
      <c r="C27" s="27"/>
      <c r="D27" s="27"/>
      <c r="E27" s="16" t="s">
        <v>30</v>
      </c>
      <c r="F27" s="16" t="s">
        <v>30</v>
      </c>
      <c r="G27" s="27"/>
      <c r="H27" s="17"/>
      <c r="I27" s="27"/>
      <c r="J27" s="16" t="s">
        <v>28</v>
      </c>
      <c r="K27" s="17"/>
      <c r="L27" s="16" t="s">
        <v>31</v>
      </c>
      <c r="M27" s="16" t="s">
        <v>32</v>
      </c>
    </row>
    <row r="28" spans="1:13" ht="11.25" customHeight="1">
      <c r="A28" s="28" t="s">
        <v>33</v>
      </c>
      <c r="B28" s="29" t="s">
        <v>34</v>
      </c>
      <c r="C28" s="30" t="s">
        <v>35</v>
      </c>
      <c r="D28" s="28" t="s">
        <v>36</v>
      </c>
      <c r="E28" s="29" t="s">
        <v>37</v>
      </c>
      <c r="F28" s="29" t="s">
        <v>38</v>
      </c>
      <c r="G28" s="31" t="s">
        <v>39</v>
      </c>
      <c r="H28" s="29" t="s">
        <v>40</v>
      </c>
      <c r="I28" s="29" t="s">
        <v>41</v>
      </c>
      <c r="J28" s="29" t="s">
        <v>42</v>
      </c>
      <c r="K28" s="32" t="s">
        <v>43</v>
      </c>
      <c r="L28" s="29" t="s">
        <v>44</v>
      </c>
      <c r="M28" s="32" t="s">
        <v>45</v>
      </c>
    </row>
    <row r="30" spans="3:12" ht="11.25" customHeight="1">
      <c r="C30" s="55" t="s">
        <v>46</v>
      </c>
      <c r="D30" s="55"/>
      <c r="E30" s="55"/>
      <c r="F30" s="55"/>
      <c r="G30" s="55"/>
      <c r="H30" s="55"/>
      <c r="I30" s="55"/>
      <c r="J30" s="55"/>
      <c r="K30" s="55"/>
      <c r="L30" s="55"/>
    </row>
    <row r="31" spans="1:13" ht="56.25">
      <c r="A31" s="42">
        <v>1</v>
      </c>
      <c r="B31" s="34" t="s">
        <v>47</v>
      </c>
      <c r="C31" s="35" t="s">
        <v>48</v>
      </c>
      <c r="D31" s="36" t="s">
        <v>49</v>
      </c>
      <c r="E31" s="6" t="s">
        <v>50</v>
      </c>
      <c r="F31" s="37">
        <v>1.43</v>
      </c>
      <c r="G31" s="37">
        <v>421.23</v>
      </c>
      <c r="H31" s="38">
        <v>36971.96</v>
      </c>
      <c r="I31" s="38">
        <v>30991.33</v>
      </c>
      <c r="J31" s="37">
        <v>20.23</v>
      </c>
      <c r="K31" s="38">
        <v>5960.4</v>
      </c>
      <c r="L31" s="37">
        <v>80.73</v>
      </c>
      <c r="M31" s="37">
        <v>1142.33</v>
      </c>
    </row>
    <row r="33" spans="1:13" ht="45">
      <c r="A33" s="42">
        <v>2</v>
      </c>
      <c r="B33" s="34" t="s">
        <v>51</v>
      </c>
      <c r="C33" s="35" t="s">
        <v>52</v>
      </c>
      <c r="D33" s="36" t="s">
        <v>53</v>
      </c>
      <c r="E33" s="6" t="s">
        <v>54</v>
      </c>
      <c r="F33" s="37">
        <v>1.43</v>
      </c>
      <c r="G33" s="37">
        <v>652.55</v>
      </c>
      <c r="H33" s="38">
        <v>23994.02</v>
      </c>
      <c r="I33" s="38">
        <v>18186.68</v>
      </c>
      <c r="J33" s="37">
        <v>12.7</v>
      </c>
      <c r="K33" s="38">
        <v>5794.64</v>
      </c>
      <c r="L33" s="37">
        <v>80.6</v>
      </c>
      <c r="M33" s="37">
        <v>715.73</v>
      </c>
    </row>
    <row r="36" spans="2:13" ht="11.25" customHeight="1">
      <c r="B36" s="49" t="s">
        <v>55</v>
      </c>
      <c r="C36" s="49"/>
      <c r="H36" s="38">
        <v>60965.98</v>
      </c>
      <c r="I36" s="38">
        <v>49178.01</v>
      </c>
      <c r="J36" s="37">
        <v>32.93</v>
      </c>
      <c r="K36" s="38">
        <v>11755.04</v>
      </c>
      <c r="M36" s="37">
        <v>1858.06</v>
      </c>
    </row>
    <row r="37" spans="2:13" ht="11.25">
      <c r="B37" s="34"/>
      <c r="C37" s="34"/>
      <c r="F37" s="39"/>
      <c r="J37" s="4"/>
      <c r="M37" s="4"/>
    </row>
    <row r="38" spans="2:13" ht="22.5" customHeight="1">
      <c r="B38" s="49" t="s">
        <v>56</v>
      </c>
      <c r="C38" s="49"/>
      <c r="H38" s="38">
        <v>60965.98</v>
      </c>
      <c r="I38" s="38">
        <v>49178.01</v>
      </c>
      <c r="J38" s="37">
        <v>32.93</v>
      </c>
      <c r="K38" s="38">
        <v>11755.04</v>
      </c>
      <c r="M38" s="37">
        <v>1858.06</v>
      </c>
    </row>
    <row r="39" spans="2:13" ht="11.25">
      <c r="B39" s="34"/>
      <c r="C39" s="34"/>
      <c r="F39" s="39"/>
      <c r="J39" s="4"/>
      <c r="M39" s="4"/>
    </row>
    <row r="40" spans="2:13" ht="11.25" customHeight="1">
      <c r="B40" s="49" t="s">
        <v>57</v>
      </c>
      <c r="C40" s="49"/>
      <c r="H40" s="38">
        <v>60965.98</v>
      </c>
      <c r="I40" s="38">
        <v>49178.01</v>
      </c>
      <c r="J40" s="37">
        <v>32.93</v>
      </c>
      <c r="K40" s="38">
        <v>11755.04</v>
      </c>
      <c r="M40" s="37">
        <v>1858.06</v>
      </c>
    </row>
    <row r="41" spans="2:13" ht="11.25">
      <c r="B41" s="34"/>
      <c r="C41" s="34"/>
      <c r="F41" s="39"/>
      <c r="J41" s="4"/>
      <c r="M41" s="4"/>
    </row>
    <row r="42" spans="2:13" ht="11.25" customHeight="1">
      <c r="B42" s="49" t="s">
        <v>58</v>
      </c>
      <c r="C42" s="49"/>
      <c r="H42" s="38">
        <v>60965.98</v>
      </c>
      <c r="I42" s="38">
        <v>49178.01</v>
      </c>
      <c r="J42" s="37">
        <v>32.93</v>
      </c>
      <c r="K42" s="38">
        <v>11755.04</v>
      </c>
      <c r="M42" s="37">
        <v>1858.06</v>
      </c>
    </row>
    <row r="43" spans="2:13" ht="11.25">
      <c r="B43" s="34"/>
      <c r="C43" s="34"/>
      <c r="F43" s="39"/>
      <c r="J43" s="4"/>
      <c r="M43" s="4"/>
    </row>
    <row r="44" spans="2:13" ht="11.25" customHeight="1">
      <c r="B44" s="49" t="s">
        <v>59</v>
      </c>
      <c r="C44" s="49"/>
      <c r="H44" s="38">
        <v>60965.98</v>
      </c>
      <c r="I44" s="38">
        <v>49178.01</v>
      </c>
      <c r="J44" s="37">
        <v>32.93</v>
      </c>
      <c r="K44" s="38">
        <v>11755.04</v>
      </c>
      <c r="M44" s="37">
        <v>1858.06</v>
      </c>
    </row>
    <row r="45" spans="2:13" ht="11.25">
      <c r="B45" s="34"/>
      <c r="C45" s="34"/>
      <c r="F45" s="39"/>
      <c r="J45" s="4"/>
      <c r="M45" s="4"/>
    </row>
    <row r="46" spans="2:13" ht="11.25" customHeight="1">
      <c r="B46" s="49" t="s">
        <v>60</v>
      </c>
      <c r="C46" s="49"/>
      <c r="H46" s="38">
        <v>41309.53</v>
      </c>
      <c r="I46" s="44"/>
      <c r="J46" s="44"/>
      <c r="K46" s="44"/>
      <c r="M46" s="44"/>
    </row>
    <row r="47" spans="2:13" ht="11.25">
      <c r="B47" s="34"/>
      <c r="C47" s="34"/>
      <c r="F47" s="39"/>
      <c r="J47" s="4"/>
      <c r="M47" s="4"/>
    </row>
    <row r="48" spans="2:13" ht="11.25" customHeight="1">
      <c r="B48" s="49" t="s">
        <v>61</v>
      </c>
      <c r="C48" s="49"/>
      <c r="H48" s="38">
        <v>102275.51</v>
      </c>
      <c r="I48" s="38">
        <v>49178.01</v>
      </c>
      <c r="J48" s="37">
        <v>32.93</v>
      </c>
      <c r="K48" s="38">
        <v>11755.04</v>
      </c>
      <c r="M48" s="37">
        <v>1858.06</v>
      </c>
    </row>
    <row r="49" spans="2:13" ht="11.25">
      <c r="B49" s="34"/>
      <c r="C49" s="34"/>
      <c r="F49" s="39"/>
      <c r="J49" s="4"/>
      <c r="M49" s="4"/>
    </row>
    <row r="50" spans="2:13" ht="11.25" customHeight="1">
      <c r="B50" s="49" t="s">
        <v>62</v>
      </c>
      <c r="C50" s="49"/>
      <c r="H50" s="38">
        <v>24589.01</v>
      </c>
      <c r="I50" s="44"/>
      <c r="J50" s="44"/>
      <c r="K50" s="44"/>
      <c r="M50" s="44"/>
    </row>
    <row r="51" spans="2:13" ht="11.25">
      <c r="B51" s="34"/>
      <c r="C51" s="34"/>
      <c r="F51" s="39"/>
      <c r="J51" s="4"/>
      <c r="M51" s="4"/>
    </row>
    <row r="52" spans="2:13" ht="11.25" customHeight="1">
      <c r="B52" s="49" t="s">
        <v>63</v>
      </c>
      <c r="C52" s="49"/>
      <c r="H52" s="38">
        <v>126864.52</v>
      </c>
      <c r="I52" s="38">
        <v>49178.01</v>
      </c>
      <c r="J52" s="37">
        <v>32.93</v>
      </c>
      <c r="K52" s="38">
        <v>11755.04</v>
      </c>
      <c r="M52" s="37">
        <v>1858.06</v>
      </c>
    </row>
    <row r="53" spans="2:13" ht="11.25">
      <c r="B53" s="34"/>
      <c r="C53" s="34"/>
      <c r="F53" s="39"/>
      <c r="J53" s="4"/>
      <c r="M53" s="4"/>
    </row>
    <row r="54" spans="2:13" ht="11.25" customHeight="1">
      <c r="B54" s="49" t="s">
        <v>64</v>
      </c>
      <c r="C54" s="49"/>
      <c r="H54" s="44"/>
      <c r="I54" s="44"/>
      <c r="J54" s="44"/>
      <c r="K54" s="44"/>
      <c r="M54" s="37">
        <v>1858.06</v>
      </c>
    </row>
    <row r="55" spans="2:13" ht="11.25">
      <c r="B55" s="34"/>
      <c r="C55" s="34"/>
      <c r="F55" s="39"/>
      <c r="J55" s="4"/>
      <c r="M55" s="4"/>
    </row>
    <row r="56" spans="2:13" ht="11.25" customHeight="1">
      <c r="B56" s="49" t="s">
        <v>65</v>
      </c>
      <c r="C56" s="49"/>
      <c r="H56" s="44"/>
      <c r="I56" s="38">
        <v>49178.01</v>
      </c>
      <c r="J56" s="44"/>
      <c r="K56" s="44"/>
      <c r="M56" s="44"/>
    </row>
    <row r="57" spans="2:13" ht="12" thickBot="1">
      <c r="B57" s="34"/>
      <c r="C57" s="34"/>
      <c r="F57" s="39"/>
      <c r="J57" s="4"/>
      <c r="M57" s="4"/>
    </row>
    <row r="58" spans="1:13" ht="11.25" customHeight="1">
      <c r="A58" s="40"/>
      <c r="B58" s="52"/>
      <c r="C58" s="52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13" ht="11.25" customHeight="1">
      <c r="B59" s="49" t="s">
        <v>66</v>
      </c>
      <c r="C59" s="49"/>
      <c r="H59" s="38">
        <v>60965.98</v>
      </c>
      <c r="I59" s="38">
        <v>49178.01</v>
      </c>
      <c r="J59" s="37">
        <v>32.93</v>
      </c>
      <c r="K59" s="38">
        <v>11755.04</v>
      </c>
      <c r="M59" s="37">
        <v>1858.06</v>
      </c>
    </row>
    <row r="60" spans="6:13" ht="11.25">
      <c r="F60" s="39"/>
      <c r="J60" s="4"/>
      <c r="M60" s="4"/>
    </row>
    <row r="61" spans="2:13" ht="11.25" customHeight="1">
      <c r="B61" s="49" t="s">
        <v>67</v>
      </c>
      <c r="C61" s="49"/>
      <c r="H61" s="38">
        <v>41309.53</v>
      </c>
      <c r="I61" s="44"/>
      <c r="J61" s="44"/>
      <c r="K61" s="44"/>
      <c r="M61" s="44"/>
    </row>
    <row r="62" spans="6:13" ht="11.25">
      <c r="F62" s="39"/>
      <c r="J62" s="4"/>
      <c r="M62" s="4"/>
    </row>
    <row r="63" spans="2:13" ht="11.25" customHeight="1">
      <c r="B63" s="49" t="s">
        <v>68</v>
      </c>
      <c r="C63" s="49"/>
      <c r="H63" s="38">
        <v>24589.01</v>
      </c>
      <c r="I63" s="44"/>
      <c r="J63" s="44"/>
      <c r="K63" s="44"/>
      <c r="M63" s="44"/>
    </row>
    <row r="64" spans="6:13" ht="11.25">
      <c r="F64" s="39"/>
      <c r="J64" s="4"/>
      <c r="M64" s="4"/>
    </row>
    <row r="65" spans="2:13" ht="11.25" customHeight="1">
      <c r="B65" s="49" t="s">
        <v>8</v>
      </c>
      <c r="C65" s="49"/>
      <c r="H65" s="38">
        <v>126864.52</v>
      </c>
      <c r="I65" s="38">
        <v>49178.01</v>
      </c>
      <c r="J65" s="37">
        <v>32.93</v>
      </c>
      <c r="K65" s="38">
        <v>11755.04</v>
      </c>
      <c r="M65" s="37">
        <v>1858.06</v>
      </c>
    </row>
    <row r="66" spans="6:13" ht="11.25">
      <c r="F66" s="39"/>
      <c r="J66" s="4"/>
      <c r="M66" s="4"/>
    </row>
    <row r="67" spans="2:13" ht="22.5" customHeight="1">
      <c r="B67" s="49" t="s">
        <v>69</v>
      </c>
      <c r="C67" s="49"/>
      <c r="H67" s="38">
        <v>126864.52</v>
      </c>
      <c r="I67" s="38">
        <v>49178.01</v>
      </c>
      <c r="J67" s="37">
        <v>32.93</v>
      </c>
      <c r="K67" s="38">
        <v>11755.04</v>
      </c>
      <c r="M67" s="37">
        <v>1858.06</v>
      </c>
    </row>
    <row r="68" spans="6:13" ht="11.25">
      <c r="F68" s="39"/>
      <c r="J68" s="4"/>
      <c r="M68" s="4"/>
    </row>
    <row r="69" spans="2:13" ht="11.25" customHeight="1">
      <c r="B69" s="49" t="s">
        <v>70</v>
      </c>
      <c r="C69" s="49"/>
      <c r="H69" s="44"/>
      <c r="I69" s="44"/>
      <c r="J69" s="44"/>
      <c r="K69" s="44"/>
      <c r="M69" s="37">
        <v>1858.06</v>
      </c>
    </row>
    <row r="70" spans="6:13" ht="11.25">
      <c r="F70" s="39"/>
      <c r="J70" s="4"/>
      <c r="M70" s="4"/>
    </row>
    <row r="71" spans="2:13" ht="11.25" customHeight="1">
      <c r="B71" s="49" t="s">
        <v>71</v>
      </c>
      <c r="C71" s="49"/>
      <c r="H71" s="44"/>
      <c r="I71" s="38">
        <v>49178.01</v>
      </c>
      <c r="J71" s="44"/>
      <c r="K71" s="44"/>
      <c r="M71" s="44"/>
    </row>
    <row r="72" spans="6:13" ht="11.25">
      <c r="F72" s="39"/>
      <c r="J72" s="4"/>
      <c r="M72" s="4"/>
    </row>
    <row r="73" spans="2:13" ht="11.25" customHeight="1">
      <c r="B73" s="48" t="s">
        <v>72</v>
      </c>
      <c r="C73" s="48"/>
      <c r="D73" s="48"/>
      <c r="E73" s="48"/>
      <c r="F73" s="48"/>
      <c r="H73" s="38">
        <v>126864.52</v>
      </c>
      <c r="I73" s="38">
        <v>49178.01</v>
      </c>
      <c r="M73" s="37">
        <v>1858.06</v>
      </c>
    </row>
    <row r="74" spans="1:13" ht="11.25" customHeight="1">
      <c r="A74" s="33"/>
      <c r="B74" s="34" t="s">
        <v>73</v>
      </c>
      <c r="C74" s="49" t="s">
        <v>82</v>
      </c>
      <c r="D74" s="49"/>
      <c r="E74" s="49"/>
      <c r="H74" s="38">
        <f>H73*3.62</f>
        <v>459249.56240000005</v>
      </c>
      <c r="I74" s="44"/>
      <c r="M74" s="44"/>
    </row>
    <row r="75" spans="1:13" ht="11.25" customHeight="1">
      <c r="A75" s="33"/>
      <c r="B75" s="59" t="s">
        <v>83</v>
      </c>
      <c r="C75" s="59"/>
      <c r="D75" s="59"/>
      <c r="E75" s="59"/>
      <c r="H75" s="38">
        <v>423728.81</v>
      </c>
      <c r="I75" s="44"/>
      <c r="M75" s="44"/>
    </row>
    <row r="76" spans="2:13" ht="11.25" customHeight="1">
      <c r="B76" s="48" t="s">
        <v>74</v>
      </c>
      <c r="C76" s="48"/>
      <c r="D76" s="48"/>
      <c r="E76" s="48"/>
      <c r="F76" s="48"/>
      <c r="H76" s="38">
        <f>H75</f>
        <v>423728.81</v>
      </c>
      <c r="I76" s="38"/>
      <c r="M76" s="37"/>
    </row>
    <row r="77" spans="1:13" ht="11.25" customHeight="1">
      <c r="A77" s="33"/>
      <c r="B77" s="34" t="s">
        <v>0</v>
      </c>
      <c r="C77" s="49" t="s">
        <v>75</v>
      </c>
      <c r="D77" s="49"/>
      <c r="E77" s="49"/>
      <c r="H77" s="38">
        <f>H76*18%</f>
        <v>76271.18579999999</v>
      </c>
      <c r="I77" s="44"/>
      <c r="M77" s="44"/>
    </row>
    <row r="78" spans="2:13" ht="11.25" customHeight="1">
      <c r="B78" s="48" t="s">
        <v>76</v>
      </c>
      <c r="C78" s="48"/>
      <c r="D78" s="48"/>
      <c r="E78" s="48"/>
      <c r="F78" s="48"/>
      <c r="H78" s="38">
        <v>500000</v>
      </c>
      <c r="I78" s="38"/>
      <c r="M78" s="37"/>
    </row>
    <row r="81" spans="2:5" ht="11.25">
      <c r="B81" t="s">
        <v>91</v>
      </c>
      <c r="C81" s="63"/>
      <c r="D81" s="64" t="s">
        <v>92</v>
      </c>
      <c r="E81" s="64"/>
    </row>
  </sheetData>
  <sheetProtection/>
  <mergeCells count="49">
    <mergeCell ref="D81:E81"/>
    <mergeCell ref="A15:H15"/>
    <mergeCell ref="A16:C16"/>
    <mergeCell ref="A20:C20"/>
    <mergeCell ref="A17:C17"/>
    <mergeCell ref="A18:C18"/>
    <mergeCell ref="D18:E18"/>
    <mergeCell ref="A13:M13"/>
    <mergeCell ref="B75:E75"/>
    <mergeCell ref="B65:C65"/>
    <mergeCell ref="E22:G22"/>
    <mergeCell ref="B50:C50"/>
    <mergeCell ref="B52:C52"/>
    <mergeCell ref="B54:C54"/>
    <mergeCell ref="C77:E77"/>
    <mergeCell ref="B61:C61"/>
    <mergeCell ref="B63:C63"/>
    <mergeCell ref="B67:C67"/>
    <mergeCell ref="B46:C46"/>
    <mergeCell ref="A10:M10"/>
    <mergeCell ref="A11:M11"/>
    <mergeCell ref="C30:L30"/>
    <mergeCell ref="E23:E24"/>
    <mergeCell ref="A12:M12"/>
    <mergeCell ref="B76:F76"/>
    <mergeCell ref="B58:C58"/>
    <mergeCell ref="B59:C59"/>
    <mergeCell ref="B36:C36"/>
    <mergeCell ref="B38:C38"/>
    <mergeCell ref="B40:C40"/>
    <mergeCell ref="B42:C42"/>
    <mergeCell ref="B44:C44"/>
    <mergeCell ref="B56:C56"/>
    <mergeCell ref="B48:C48"/>
    <mergeCell ref="B2:D2"/>
    <mergeCell ref="K2:M2"/>
    <mergeCell ref="A8:M8"/>
    <mergeCell ref="A9:M9"/>
    <mergeCell ref="B78:F78"/>
    <mergeCell ref="B69:C69"/>
    <mergeCell ref="B71:C71"/>
    <mergeCell ref="B73:F73"/>
    <mergeCell ref="C74:E74"/>
    <mergeCell ref="A1:M1"/>
    <mergeCell ref="A3:M3"/>
    <mergeCell ref="A4:M4"/>
    <mergeCell ref="A5:K5"/>
    <mergeCell ref="A6:K6"/>
    <mergeCell ref="A7:I7"/>
  </mergeCells>
  <printOptions/>
  <pageMargins left="0.3937007874015736" right="0.3937007874015736" top="0.7874015748031487" bottom="0.3937007874015736" header="0.6299212598425195" footer="0.5"/>
  <pageSetup fitToHeight="500" fitToWidth="1" horizontalDpi="600" verticalDpi="600" orientation="landscape" paperSize="9" scale="97" r:id="rId1"/>
  <headerFooter>
    <oddHeader>&amp;RСмета № 5                        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BUH77</cp:lastModifiedBy>
  <cp:lastPrinted>2013-09-25T08:13:51Z</cp:lastPrinted>
  <dcterms:created xsi:type="dcterms:W3CDTF">2013-07-18T11:10:41Z</dcterms:created>
  <dcterms:modified xsi:type="dcterms:W3CDTF">2013-09-25T08:27:24Z</dcterms:modified>
  <cp:category/>
  <cp:version/>
  <cp:contentType/>
  <cp:contentStatus/>
</cp:coreProperties>
</file>